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0 rok\d. Informacja kwartalna z wykonania budżetu\IV kwartał\"/>
    </mc:Choice>
  </mc:AlternateContent>
  <bookViews>
    <workbookView xWindow="0" yWindow="0" windowWidth="28800" windowHeight="10800"/>
  </bookViews>
  <sheets>
    <sheet name="Informacja IV kw.2020 r. " sheetId="1" r:id="rId1"/>
  </sheets>
  <definedNames>
    <definedName name="_xlnm.Print_Area" localSheetId="0">'Informacja IV kw.2020 r. '!$A$3:$G$27</definedName>
  </definedNames>
  <calcPr calcId="162913"/>
</workbook>
</file>

<file path=xl/calcChain.xml><?xml version="1.0" encoding="utf-8"?>
<calcChain xmlns="http://schemas.openxmlformats.org/spreadsheetml/2006/main">
  <c r="E20" i="1" l="1"/>
  <c r="D20" i="1"/>
  <c r="F23" i="1"/>
  <c r="E15" i="1" l="1"/>
  <c r="F17" i="1"/>
  <c r="F18" i="1"/>
  <c r="F19" i="1"/>
  <c r="D15" i="1"/>
  <c r="F15" i="1" l="1"/>
  <c r="F22" i="1" l="1"/>
  <c r="F21" i="1"/>
  <c r="F20" i="1"/>
  <c r="F16" i="1"/>
  <c r="F13" i="1"/>
  <c r="F12" i="1"/>
  <c r="E11" i="1"/>
  <c r="D11" i="1"/>
  <c r="F10" i="1"/>
  <c r="F9" i="1"/>
  <c r="E8" i="1"/>
  <c r="E14" i="1" s="1"/>
  <c r="D8" i="1"/>
  <c r="D14" i="1" s="1"/>
  <c r="F11" i="1" l="1"/>
  <c r="F14" i="1"/>
  <c r="F8" i="1"/>
</calcChain>
</file>

<file path=xl/sharedStrings.xml><?xml version="1.0" encoding="utf-8"?>
<sst xmlns="http://schemas.openxmlformats.org/spreadsheetml/2006/main" count="26" uniqueCount="26">
  <si>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</si>
  <si>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</si>
  <si>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</si>
  <si>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</si>
  <si>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</si>
  <si>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</si>
  <si>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</si>
  <si>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</si>
  <si>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</si>
  <si>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</si>
  <si>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</si>
  <si>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</si>
  <si>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t>1.1. kredyty i pożyczki</t>
  </si>
  <si>
    <t>1.2. prywatyzacja majątku jst</t>
  </si>
  <si>
    <t>Prezydent m.st. Warszawy</t>
  </si>
  <si>
    <t>I-XII</t>
  </si>
  <si>
    <t xml:space="preserve">PLAN                                   </t>
  </si>
  <si>
    <t>Rafał Trzaskowski</t>
  </si>
  <si>
    <t>2.1.1. wykup papierów wartościowych</t>
  </si>
  <si>
    <t>1.2. emisja obligacji</t>
  </si>
  <si>
    <t>1.3. wolne środki, o których mowa w art. 217 ust. 2 pkt 6 ustawy o finansach publicznych</t>
  </si>
  <si>
    <t>2.2. inne cele</t>
  </si>
  <si>
    <t>Informacja z wykonania budżetu m.st. Warszawy  za IV kwartały 2020 r. - roczna</t>
  </si>
  <si>
    <r>
      <t xml:space="preserve">1. Przychody, </t>
    </r>
    <r>
      <rPr>
        <i/>
        <sz val="11"/>
        <rFont val="Calibri"/>
        <family val="2"/>
        <charset val="238"/>
        <scheme val="minor"/>
      </rPr>
      <t>z tego</t>
    </r>
    <r>
      <rPr>
        <sz val="11"/>
        <rFont val="Calibri"/>
        <family val="2"/>
        <charset val="238"/>
        <scheme val="minor"/>
      </rPr>
      <t>:</t>
    </r>
  </si>
  <si>
    <r>
      <t xml:space="preserve">2. Rozchody , </t>
    </r>
    <r>
      <rPr>
        <i/>
        <sz val="11"/>
        <rFont val="Calibri"/>
        <family val="2"/>
        <charset val="238"/>
        <scheme val="minor"/>
      </rPr>
      <t>z tego:</t>
    </r>
  </si>
  <si>
    <r>
      <t xml:space="preserve">2.1. spłaty kredytów i pożyczek, </t>
    </r>
    <r>
      <rPr>
        <i/>
        <sz val="10"/>
        <rFont val="Calibri"/>
        <family val="2"/>
        <charset val="238"/>
        <scheme val="minor"/>
      </rPr>
      <t>w tym: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</si>
</sst>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E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3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9">
    <xf numFmtId="0" fontId="0" fillId="0" borderId="0"/>
    <xf numFmtId="4" fontId="1" fillId="0" borderId="10" applyNumberFormat="0" applyProtection="0">
      <alignment horizontal="right" vertical="center"/>
    </xf>
    <xf numFmtId="4" fontId="1" fillId="3" borderId="10" applyNumberFormat="0" applyProtection="0">
      <alignment vertical="center"/>
    </xf>
    <xf numFmtId="4" fontId="1" fillId="0" borderId="10" applyNumberFormat="0" applyProtection="0">
      <alignment horizontal="right" vertical="center"/>
    </xf>
    <xf numFmtId="0" fontId="2" fillId="0" borderId="0"/>
    <xf numFmtId="0" fontId="4" fillId="4" borderId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25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0" fillId="31" borderId="0" applyNumberFormat="0" applyBorder="0" applyAlignment="0" applyProtection="0"/>
    <xf numFmtId="0" fontId="12" fillId="29" borderId="0" applyNumberFormat="0" applyBorder="0" applyAlignment="0" applyProtection="0"/>
    <xf numFmtId="0" fontId="13" fillId="33" borderId="10" applyNumberFormat="0" applyAlignment="0" applyProtection="0"/>
    <xf numFmtId="0" fontId="14" fillId="24" borderId="11" applyNumberFormat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1" fillId="22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10" applyNumberFormat="0" applyAlignment="0" applyProtection="0"/>
    <xf numFmtId="0" fontId="20" fillId="0" borderId="16" applyNumberFormat="0" applyFill="0" applyAlignment="0" applyProtection="0"/>
    <xf numFmtId="0" fontId="20" fillId="30" borderId="0" applyNumberFormat="0" applyBorder="0" applyAlignment="0" applyProtection="0"/>
    <xf numFmtId="0" fontId="4" fillId="29" borderId="10" applyNumberFormat="0" applyFont="0" applyAlignment="0" applyProtection="0"/>
    <xf numFmtId="0" fontId="21" fillId="33" borderId="12" applyNumberFormat="0" applyAlignment="0" applyProtection="0"/>
    <xf numFmtId="4" fontId="1" fillId="3" borderId="10" applyNumberFormat="0" applyProtection="0">
      <alignment vertical="center"/>
    </xf>
    <xf numFmtId="4" fontId="24" fillId="37" borderId="10" applyNumberFormat="0" applyProtection="0">
      <alignment vertical="center"/>
    </xf>
    <xf numFmtId="4" fontId="1" fillId="37" borderId="10" applyNumberFormat="0" applyProtection="0">
      <alignment horizontal="left" vertical="center" indent="1"/>
    </xf>
    <xf numFmtId="0" fontId="7" fillId="3" borderId="17" applyNumberFormat="0" applyProtection="0">
      <alignment horizontal="left" vertical="top" indent="1"/>
    </xf>
    <xf numFmtId="4" fontId="1" fillId="38" borderId="10" applyNumberFormat="0" applyProtection="0">
      <alignment horizontal="left" vertical="center" indent="1"/>
    </xf>
    <xf numFmtId="4" fontId="1" fillId="39" borderId="10" applyNumberFormat="0" applyProtection="0">
      <alignment horizontal="right" vertical="center"/>
    </xf>
    <xf numFmtId="4" fontId="1" fillId="40" borderId="10" applyNumberFormat="0" applyProtection="0">
      <alignment horizontal="right" vertical="center"/>
    </xf>
    <xf numFmtId="4" fontId="1" fillId="41" borderId="18" applyNumberFormat="0" applyProtection="0">
      <alignment horizontal="right" vertical="center"/>
    </xf>
    <xf numFmtId="4" fontId="1" fillId="11" borderId="10" applyNumberFormat="0" applyProtection="0">
      <alignment horizontal="right" vertical="center"/>
    </xf>
    <xf numFmtId="4" fontId="1" fillId="42" borderId="10" applyNumberFormat="0" applyProtection="0">
      <alignment horizontal="right" vertical="center"/>
    </xf>
    <xf numFmtId="4" fontId="1" fillId="32" borderId="10" applyNumberFormat="0" applyProtection="0">
      <alignment horizontal="right" vertical="center"/>
    </xf>
    <xf numFmtId="4" fontId="1" fillId="9" borderId="10" applyNumberFormat="0" applyProtection="0">
      <alignment horizontal="right" vertical="center"/>
    </xf>
    <xf numFmtId="4" fontId="1" fillId="6" borderId="10" applyNumberFormat="0" applyProtection="0">
      <alignment horizontal="right" vertical="center"/>
    </xf>
    <xf numFmtId="4" fontId="1" fillId="43" borderId="10" applyNumberFormat="0" applyProtection="0">
      <alignment horizontal="right" vertical="center"/>
    </xf>
    <xf numFmtId="4" fontId="1" fillId="44" borderId="18" applyNumberFormat="0" applyProtection="0">
      <alignment horizontal="left" vertical="center" indent="1"/>
    </xf>
    <xf numFmtId="4" fontId="3" fillId="10" borderId="18" applyNumberFormat="0" applyProtection="0">
      <alignment horizontal="left" vertical="center" indent="1"/>
    </xf>
    <xf numFmtId="4" fontId="3" fillId="10" borderId="18" applyNumberFormat="0" applyProtection="0">
      <alignment horizontal="left" vertical="center" indent="1"/>
    </xf>
    <xf numFmtId="4" fontId="1" fillId="5" borderId="10" applyNumberFormat="0" applyProtection="0">
      <alignment horizontal="right" vertical="center"/>
    </xf>
    <xf numFmtId="4" fontId="1" fillId="7" borderId="18" applyNumberFormat="0" applyProtection="0">
      <alignment horizontal="left" vertical="center" indent="1"/>
    </xf>
    <xf numFmtId="4" fontId="1" fillId="5" borderId="18" applyNumberFormat="0" applyProtection="0">
      <alignment horizontal="left" vertical="center" indent="1"/>
    </xf>
    <xf numFmtId="0" fontId="1" fillId="8" borderId="10" applyNumberFormat="0" applyProtection="0">
      <alignment horizontal="left" vertical="center" indent="1"/>
    </xf>
    <xf numFmtId="0" fontId="4" fillId="10" borderId="17" applyNumberFormat="0" applyProtection="0">
      <alignment horizontal="left" vertical="top" indent="1"/>
    </xf>
    <xf numFmtId="0" fontId="1" fillId="45" borderId="10" applyNumberFormat="0" applyProtection="0">
      <alignment horizontal="left" vertical="center" indent="1"/>
    </xf>
    <xf numFmtId="0" fontId="4" fillId="5" borderId="17" applyNumberFormat="0" applyProtection="0">
      <alignment horizontal="left" vertical="top" indent="1"/>
    </xf>
    <xf numFmtId="0" fontId="1" fillId="46" borderId="10" applyNumberFormat="0" applyProtection="0">
      <alignment horizontal="left" vertical="center" indent="1"/>
    </xf>
    <xf numFmtId="0" fontId="4" fillId="46" borderId="17" applyNumberFormat="0" applyProtection="0">
      <alignment horizontal="left" vertical="top" indent="1"/>
    </xf>
    <xf numFmtId="0" fontId="1" fillId="7" borderId="10" applyNumberFormat="0" applyProtection="0">
      <alignment horizontal="left" vertical="center" indent="1"/>
    </xf>
    <xf numFmtId="0" fontId="4" fillId="7" borderId="17" applyNumberFormat="0" applyProtection="0">
      <alignment horizontal="left" vertical="top" indent="1"/>
    </xf>
    <xf numFmtId="0" fontId="4" fillId="47" borderId="19" applyNumberFormat="0">
      <protection locked="0"/>
    </xf>
    <xf numFmtId="0" fontId="5" fillId="10" borderId="20" applyBorder="0"/>
    <xf numFmtId="4" fontId="6" fillId="48" borderId="17" applyNumberFormat="0" applyProtection="0">
      <alignment vertical="center"/>
    </xf>
    <xf numFmtId="4" fontId="24" fillId="49" borderId="5" applyNumberFormat="0" applyProtection="0">
      <alignment vertical="center"/>
    </xf>
    <xf numFmtId="4" fontId="6" fillId="8" borderId="17" applyNumberFormat="0" applyProtection="0">
      <alignment horizontal="left" vertical="center" indent="1"/>
    </xf>
    <xf numFmtId="0" fontId="6" fillId="48" borderId="17" applyNumberFormat="0" applyProtection="0">
      <alignment horizontal="left" vertical="top" indent="1"/>
    </xf>
    <xf numFmtId="4" fontId="24" fillId="50" borderId="10" applyNumberFormat="0" applyProtection="0">
      <alignment horizontal="right" vertical="center"/>
    </xf>
    <xf numFmtId="4" fontId="1" fillId="38" borderId="10" applyNumberFormat="0" applyProtection="0">
      <alignment horizontal="left" vertical="center" indent="1"/>
    </xf>
    <xf numFmtId="0" fontId="6" fillId="5" borderId="17" applyNumberFormat="0" applyProtection="0">
      <alignment horizontal="left" vertical="top" indent="1"/>
    </xf>
    <xf numFmtId="4" fontId="8" fillId="51" borderId="18" applyNumberFormat="0" applyProtection="0">
      <alignment horizontal="left" vertical="center" indent="1"/>
    </xf>
    <xf numFmtId="0" fontId="1" fillId="52" borderId="5"/>
    <xf numFmtId="4" fontId="9" fillId="47" borderId="10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5" fillId="0" borderId="21" applyNumberFormat="0" applyFill="0" applyAlignment="0" applyProtection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4" fontId="25" fillId="0" borderId="0" xfId="0" applyNumberFormat="1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3" fontId="27" fillId="0" borderId="5" xfId="0" applyNumberFormat="1" applyFont="1" applyBorder="1" applyAlignment="1">
      <alignment horizontal="right" vertical="center"/>
    </xf>
    <xf numFmtId="10" fontId="27" fillId="0" borderId="6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vertical="center"/>
    </xf>
    <xf numFmtId="0" fontId="26" fillId="0" borderId="4" xfId="0" applyFont="1" applyBorder="1" applyAlignment="1">
      <alignment vertical="center"/>
    </xf>
    <xf numFmtId="3" fontId="26" fillId="0" borderId="5" xfId="1" applyNumberFormat="1" applyFont="1" applyBorder="1">
      <alignment horizontal="right" vertical="center"/>
    </xf>
    <xf numFmtId="10" fontId="26" fillId="0" borderId="6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vertical="center"/>
    </xf>
    <xf numFmtId="3" fontId="29" fillId="0" borderId="5" xfId="0" applyNumberFormat="1" applyFont="1" applyBorder="1" applyAlignment="1">
      <alignment horizontal="right" vertical="center"/>
    </xf>
    <xf numFmtId="10" fontId="29" fillId="0" borderId="6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center" wrapText="1"/>
    </xf>
    <xf numFmtId="3" fontId="26" fillId="0" borderId="5" xfId="0" applyNumberFormat="1" applyFont="1" applyBorder="1" applyAlignment="1">
      <alignment horizontal="right" vertical="center"/>
    </xf>
    <xf numFmtId="3" fontId="26" fillId="0" borderId="5" xfId="0" applyNumberFormat="1" applyFont="1" applyBorder="1" applyAlignment="1">
      <alignment vertical="center"/>
    </xf>
    <xf numFmtId="0" fontId="26" fillId="0" borderId="7" xfId="0" applyFont="1" applyBorder="1" applyAlignment="1">
      <alignment vertical="center" wrapText="1"/>
    </xf>
    <xf numFmtId="3" fontId="26" fillId="0" borderId="8" xfId="1" applyNumberFormat="1" applyFont="1" applyBorder="1">
      <alignment horizontal="right" vertical="center"/>
    </xf>
    <xf numFmtId="10" fontId="26" fillId="0" borderId="9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 wrapText="1"/>
    </xf>
    <xf numFmtId="3" fontId="26" fillId="0" borderId="0" xfId="0" applyNumberFormat="1" applyFont="1" applyBorder="1" applyAlignment="1">
      <alignment vertical="center" wrapText="1"/>
    </xf>
    <xf numFmtId="10" fontId="26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</cellXfs>
  <cellStyles count="89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5"/>
    <cellStyle name="Normalny 4 2" xfId="4"/>
    <cellStyle name="Note" xfId="44"/>
    <cellStyle name="Output" xfId="45"/>
    <cellStyle name="SAPBEXaggData" xfId="46"/>
    <cellStyle name="SAPBEXaggData 3" xfId="2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ItemHeader" xfId="75"/>
    <cellStyle name="SAPBEXresData" xfId="76"/>
    <cellStyle name="SAPBEXresDataEmph" xfId="77"/>
    <cellStyle name="SAPBEXresItem" xfId="78"/>
    <cellStyle name="SAPBEXresItemX" xfId="79"/>
    <cellStyle name="SAPBEXstdData" xfId="1"/>
    <cellStyle name="SAPBEXstdData 3" xfId="3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Total" xfId="87"/>
    <cellStyle name="Warning Text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3"/>
  <sheetViews>
    <sheetView showGridLines="0" tabSelected="1" zoomScaleNormal="100" workbookViewId="0">
      <selection activeCell="D15" sqref="D15"/>
    </sheetView>
  </sheetViews>
  <sheetFormatPr defaultRowHeight="12.75" x14ac:dyDescent="0.2"/>
  <cols>
    <col min="1" max="1" width="3.28515625" style="3" customWidth="1"/>
    <col min="2" max="2" width="1" style="3" customWidth="1"/>
    <col min="3" max="3" width="36" style="3" customWidth="1"/>
    <col min="4" max="4" width="20.7109375" style="3" customWidth="1"/>
    <col min="5" max="5" width="18.7109375" style="3" customWidth="1"/>
    <col min="6" max="6" width="18.7109375" style="4" customWidth="1"/>
    <col min="7" max="7" width="13.7109375" style="3" customWidth="1"/>
    <col min="8" max="8" width="14.7109375" style="3" customWidth="1"/>
    <col min="9" max="9" width="12.7109375" style="3" bestFit="1" customWidth="1"/>
    <col min="10" max="10" width="17.28515625" style="3" customWidth="1"/>
    <col min="11" max="11" width="12.7109375" style="3" bestFit="1" customWidth="1"/>
    <col min="12" max="16384" width="9.140625" style="3"/>
  </cols>
  <sheetData>
    <row r="1" spans="3:11" x14ac:dyDescent="0.2">
      <c r="C1" s="2"/>
    </row>
    <row r="3" spans="3:11" ht="15.75" x14ac:dyDescent="0.2">
      <c r="C3" s="5" t="s">
        <v>22</v>
      </c>
    </row>
    <row r="4" spans="3:11" ht="12" customHeight="1" thickBot="1" x14ac:dyDescent="0.25">
      <c r="E4" s="6" t="s">
        <v>0</v>
      </c>
    </row>
    <row r="5" spans="3:11" ht="28.5" customHeight="1" thickTop="1" x14ac:dyDescent="0.2">
      <c r="C5" s="7" t="s">
        <v>1</v>
      </c>
      <c r="D5" s="8" t="s">
        <v>16</v>
      </c>
      <c r="E5" s="9" t="s">
        <v>2</v>
      </c>
      <c r="F5" s="10" t="s">
        <v>3</v>
      </c>
      <c r="G5" s="11"/>
    </row>
    <row r="6" spans="3:11" ht="18.75" customHeight="1" x14ac:dyDescent="0.2">
      <c r="C6" s="12"/>
      <c r="D6" s="13"/>
      <c r="E6" s="14" t="s">
        <v>15</v>
      </c>
      <c r="F6" s="15"/>
      <c r="G6" s="11"/>
    </row>
    <row r="7" spans="3:11" s="19" customFormat="1" ht="11.25" customHeight="1" x14ac:dyDescent="0.2">
      <c r="C7" s="16">
        <v>1</v>
      </c>
      <c r="D7" s="17">
        <v>2</v>
      </c>
      <c r="E7" s="17">
        <v>3</v>
      </c>
      <c r="F7" s="18" t="s">
        <v>4</v>
      </c>
    </row>
    <row r="8" spans="3:11" ht="24.95" customHeight="1" x14ac:dyDescent="0.2">
      <c r="C8" s="20" t="s">
        <v>5</v>
      </c>
      <c r="D8" s="21">
        <f>D9+D10</f>
        <v>18615945860.689999</v>
      </c>
      <c r="E8" s="21">
        <f>E9+E10</f>
        <v>18558170348.700001</v>
      </c>
      <c r="F8" s="22">
        <f t="shared" ref="F8:F23" si="0">E8/D8</f>
        <v>0.99689645036452335</v>
      </c>
      <c r="H8" s="23"/>
      <c r="I8" s="23"/>
    </row>
    <row r="9" spans="3:11" ht="21.75" customHeight="1" x14ac:dyDescent="0.2">
      <c r="C9" s="24" t="s">
        <v>6</v>
      </c>
      <c r="D9" s="25">
        <v>17872263078</v>
      </c>
      <c r="E9" s="25">
        <v>17756281365.799999</v>
      </c>
      <c r="F9" s="26">
        <f t="shared" si="0"/>
        <v>0.99351051897043918</v>
      </c>
    </row>
    <row r="10" spans="3:11" ht="21.75" customHeight="1" x14ac:dyDescent="0.2">
      <c r="C10" s="24" t="s">
        <v>7</v>
      </c>
      <c r="D10" s="25">
        <v>743682782.69000006</v>
      </c>
      <c r="E10" s="25">
        <v>801888982.89999998</v>
      </c>
      <c r="F10" s="26">
        <f t="shared" si="0"/>
        <v>1.0782675107785342</v>
      </c>
    </row>
    <row r="11" spans="3:11" ht="24.95" customHeight="1" x14ac:dyDescent="0.2">
      <c r="C11" s="20" t="s">
        <v>8</v>
      </c>
      <c r="D11" s="21">
        <f>D12+D13</f>
        <v>21650893573</v>
      </c>
      <c r="E11" s="21">
        <f>E12+E13</f>
        <v>20226161684.700001</v>
      </c>
      <c r="F11" s="22">
        <f t="shared" si="0"/>
        <v>0.93419523847843733</v>
      </c>
      <c r="I11" s="23"/>
      <c r="J11" s="23"/>
    </row>
    <row r="12" spans="3:11" ht="21.95" customHeight="1" x14ac:dyDescent="0.2">
      <c r="C12" s="24" t="s">
        <v>9</v>
      </c>
      <c r="D12" s="25">
        <v>19013145442</v>
      </c>
      <c r="E12" s="25">
        <v>17941008756.400002</v>
      </c>
      <c r="F12" s="26">
        <f t="shared" si="0"/>
        <v>0.94361076714683667</v>
      </c>
      <c r="I12" s="23"/>
    </row>
    <row r="13" spans="3:11" ht="21.95" customHeight="1" x14ac:dyDescent="0.2">
      <c r="C13" s="24" t="s">
        <v>10</v>
      </c>
      <c r="D13" s="25">
        <v>2637748131</v>
      </c>
      <c r="E13" s="25">
        <v>2285152928.3000002</v>
      </c>
      <c r="F13" s="26">
        <f t="shared" si="0"/>
        <v>0.86632719077453124</v>
      </c>
    </row>
    <row r="14" spans="3:11" ht="30.75" customHeight="1" x14ac:dyDescent="0.2">
      <c r="C14" s="20" t="s">
        <v>11</v>
      </c>
      <c r="D14" s="21">
        <f>D8-D11</f>
        <v>-3034947712.3100014</v>
      </c>
      <c r="E14" s="21">
        <f>E8-E11</f>
        <v>-1667991336</v>
      </c>
      <c r="F14" s="22">
        <f t="shared" si="0"/>
        <v>0.54959475223724208</v>
      </c>
      <c r="I14" s="23"/>
    </row>
    <row r="15" spans="3:11" ht="24.75" customHeight="1" x14ac:dyDescent="0.2">
      <c r="C15" s="27" t="s">
        <v>23</v>
      </c>
      <c r="D15" s="28">
        <f>D16+D17+D19</f>
        <v>4705284224</v>
      </c>
      <c r="E15" s="28">
        <f t="shared" ref="E15" si="1">E16+E17+E19</f>
        <v>4805609049.1100006</v>
      </c>
      <c r="F15" s="29">
        <f t="shared" si="0"/>
        <v>1.021321735379614</v>
      </c>
      <c r="I15" s="23"/>
      <c r="K15" s="23"/>
    </row>
    <row r="16" spans="3:11" ht="24" customHeight="1" x14ac:dyDescent="0.2">
      <c r="C16" s="24" t="s">
        <v>12</v>
      </c>
      <c r="D16" s="25">
        <v>1960017977</v>
      </c>
      <c r="E16" s="25">
        <v>1944092322.5</v>
      </c>
      <c r="F16" s="26">
        <f t="shared" si="0"/>
        <v>0.99187474059581038</v>
      </c>
      <c r="K16" s="23"/>
    </row>
    <row r="17" spans="3:11" ht="24" customHeight="1" x14ac:dyDescent="0.2">
      <c r="C17" s="24" t="s">
        <v>19</v>
      </c>
      <c r="D17" s="25">
        <v>400000000</v>
      </c>
      <c r="E17" s="25">
        <v>400000000</v>
      </c>
      <c r="F17" s="26">
        <f t="shared" si="0"/>
        <v>1</v>
      </c>
      <c r="K17" s="23"/>
    </row>
    <row r="18" spans="3:11" ht="27" hidden="1" customHeight="1" x14ac:dyDescent="0.2">
      <c r="C18" s="30" t="s">
        <v>13</v>
      </c>
      <c r="D18" s="31"/>
      <c r="E18" s="32"/>
      <c r="F18" s="26" t="e">
        <f t="shared" si="0"/>
        <v>#DIV/0!</v>
      </c>
    </row>
    <row r="19" spans="3:11" ht="40.5" customHeight="1" x14ac:dyDescent="0.2">
      <c r="C19" s="30" t="s">
        <v>20</v>
      </c>
      <c r="D19" s="25">
        <v>2345266247</v>
      </c>
      <c r="E19" s="32">
        <v>2461516726.6100001</v>
      </c>
      <c r="F19" s="26">
        <f t="shared" si="0"/>
        <v>1.0495681374166812</v>
      </c>
      <c r="H19" s="1"/>
    </row>
    <row r="20" spans="3:11" ht="21.75" customHeight="1" x14ac:dyDescent="0.2">
      <c r="C20" s="27" t="s">
        <v>24</v>
      </c>
      <c r="D20" s="28">
        <f>D21+D23</f>
        <v>1619368126</v>
      </c>
      <c r="E20" s="28">
        <f>E21+E23</f>
        <v>698546910.48000002</v>
      </c>
      <c r="F20" s="29">
        <f t="shared" si="0"/>
        <v>0.43137005061689104</v>
      </c>
    </row>
    <row r="21" spans="3:11" ht="27" customHeight="1" x14ac:dyDescent="0.2">
      <c r="C21" s="24" t="s">
        <v>25</v>
      </c>
      <c r="D21" s="25">
        <v>845645003</v>
      </c>
      <c r="E21" s="25">
        <v>589200555.48000002</v>
      </c>
      <c r="F21" s="26">
        <f t="shared" si="0"/>
        <v>0.69674692499779367</v>
      </c>
      <c r="G21" s="23"/>
      <c r="I21" s="23"/>
      <c r="J21" s="23"/>
    </row>
    <row r="22" spans="3:11" ht="29.25" customHeight="1" x14ac:dyDescent="0.2">
      <c r="C22" s="30" t="s">
        <v>18</v>
      </c>
      <c r="D22" s="25">
        <v>400000000</v>
      </c>
      <c r="E22" s="25">
        <v>143555553</v>
      </c>
      <c r="F22" s="26">
        <f t="shared" si="0"/>
        <v>0.35888888250000001</v>
      </c>
    </row>
    <row r="23" spans="3:11" ht="29.25" customHeight="1" thickBot="1" x14ac:dyDescent="0.25">
      <c r="C23" s="33" t="s">
        <v>21</v>
      </c>
      <c r="D23" s="34">
        <v>773723123</v>
      </c>
      <c r="E23" s="34">
        <v>109346355</v>
      </c>
      <c r="F23" s="35">
        <f t="shared" si="0"/>
        <v>0.14132491552795431</v>
      </c>
    </row>
    <row r="24" spans="3:11" ht="12" customHeight="1" thickTop="1" x14ac:dyDescent="0.2">
      <c r="C24" s="36"/>
      <c r="D24" s="37"/>
      <c r="E24" s="37"/>
      <c r="F24" s="38"/>
    </row>
    <row r="25" spans="3:11" ht="12" customHeight="1" x14ac:dyDescent="0.2">
      <c r="C25" s="3" t="s">
        <v>14</v>
      </c>
      <c r="D25" s="37"/>
      <c r="E25" s="37"/>
      <c r="F25" s="38"/>
    </row>
    <row r="26" spans="3:11" ht="12.75" customHeight="1" x14ac:dyDescent="0.2">
      <c r="C26" s="39"/>
    </row>
    <row r="27" spans="3:11" x14ac:dyDescent="0.2">
      <c r="C27" s="39" t="s">
        <v>17</v>
      </c>
    </row>
    <row r="28" spans="3:11" x14ac:dyDescent="0.2">
      <c r="D28" s="23"/>
      <c r="E28" s="23"/>
    </row>
    <row r="29" spans="3:11" x14ac:dyDescent="0.2">
      <c r="D29" s="23"/>
      <c r="E29" s="23"/>
    </row>
    <row r="30" spans="3:11" x14ac:dyDescent="0.2">
      <c r="D30" s="23"/>
      <c r="E30" s="23"/>
    </row>
    <row r="31" spans="3:11" x14ac:dyDescent="0.2">
      <c r="D31" s="23"/>
      <c r="E31" s="23"/>
    </row>
    <row r="32" spans="3:11" x14ac:dyDescent="0.2">
      <c r="D32" s="23"/>
      <c r="E32" s="23"/>
    </row>
    <row r="33" spans="4:5" x14ac:dyDescent="0.2">
      <c r="D33" s="23"/>
      <c r="E33" s="23"/>
    </row>
  </sheetData>
  <mergeCells count="3">
    <mergeCell ref="C5:C6"/>
    <mergeCell ref="D5:D6"/>
    <mergeCell ref="F5:F6"/>
  </mergeCells>
  <pageMargins left="0.74803149606299213" right="0.74803149606299213" top="0.70866141732283472" bottom="0.59055118110236227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IV kw.2020 r. </vt:lpstr>
      <vt:lpstr>'Informacja IV kw.2020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Malarowska Bożena</dc:creator>
  <cp:lastModifiedBy>Zieliński Zbigniew</cp:lastModifiedBy>
  <cp:lastPrinted>2021-02-19T11:35:03Z</cp:lastPrinted>
  <dcterms:created xsi:type="dcterms:W3CDTF">2017-10-24T08:40:51Z</dcterms:created>
  <dcterms:modified xsi:type="dcterms:W3CDTF">2021-02-26T07:30:27Z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AInformacja za IV kwartały 2020 rporównanie IV kw .xlsx</vt:lpwstr>
  </property>
</Properties>
</file>